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160" windowHeight="11760" firstSheet="2" activeTab="11"/>
  </bookViews>
  <sheets>
    <sheet name="01.2018" sheetId="1" r:id="rId1"/>
    <sheet name="02.2018" sheetId="2" r:id="rId2"/>
    <sheet name="03.2018" sheetId="3" r:id="rId3"/>
    <sheet name="04.2018" sheetId="4" r:id="rId4"/>
    <sheet name="05.2018" sheetId="5" r:id="rId5"/>
    <sheet name="06.2018" sheetId="6" r:id="rId6"/>
    <sheet name="07.2018" sheetId="7" r:id="rId7"/>
    <sheet name="08.2018" sheetId="8" r:id="rId8"/>
    <sheet name="09.2018" sheetId="9" r:id="rId9"/>
    <sheet name="10.2018" sheetId="10" r:id="rId10"/>
    <sheet name="11.2018" sheetId="11" r:id="rId11"/>
    <sheet name="12.2018" sheetId="12" r:id="rId12"/>
  </sheets>
  <definedNames>
    <definedName name="_xlnm.Print_Area" localSheetId="0">'01.2018'!$A$1:$G$13</definedName>
  </definedNames>
  <calcPr calcId="145621"/>
</workbook>
</file>

<file path=xl/calcChain.xml><?xml version="1.0" encoding="utf-8"?>
<calcChain xmlns="http://schemas.openxmlformats.org/spreadsheetml/2006/main">
  <c r="F9" i="12" l="1"/>
  <c r="F8" i="12"/>
  <c r="F9" i="11"/>
  <c r="F8" i="11"/>
  <c r="F9" i="10" l="1"/>
  <c r="F8" i="10"/>
  <c r="F9" i="9"/>
  <c r="F8" i="9"/>
  <c r="F8" i="6" l="1"/>
  <c r="F8" i="8"/>
  <c r="F9" i="8"/>
  <c r="F10" i="8"/>
  <c r="F11" i="8"/>
  <c r="F12" i="8"/>
  <c r="F13" i="8"/>
  <c r="F14" i="8"/>
  <c r="F15" i="8"/>
  <c r="F15" i="7"/>
  <c r="F16" i="7"/>
  <c r="F17" i="7"/>
  <c r="F8" i="7"/>
  <c r="F9" i="7"/>
  <c r="F10" i="7"/>
  <c r="F11" i="7"/>
  <c r="F12" i="7"/>
  <c r="F13" i="7"/>
  <c r="F14" i="7"/>
  <c r="F8" i="5"/>
  <c r="F9" i="5"/>
  <c r="F10" i="5"/>
  <c r="F8" i="3"/>
  <c r="F9" i="1" l="1"/>
  <c r="F8" i="1"/>
</calcChain>
</file>

<file path=xl/sharedStrings.xml><?xml version="1.0" encoding="utf-8"?>
<sst xmlns="http://schemas.openxmlformats.org/spreadsheetml/2006/main" count="243" uniqueCount="85">
  <si>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</si>
  <si>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</si>
  <si>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</si>
  <si>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</si>
  <si>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Причина отключения.</t>
  </si>
  <si>
    <t>наименование отключенных населенных  пунктов, улиц</t>
  </si>
  <si>
    <t>№ п/п</t>
  </si>
  <si>
    <t>Сведения о плановых отключениях в сетях 0,4-10 кВ</t>
  </si>
  <si>
    <t xml:space="preserve"> </t>
  </si>
  <si>
    <t>ТП- 5619</t>
  </si>
  <si>
    <t>с. Малояз, ул. Юрюзанская</t>
  </si>
  <si>
    <t>с. Малояз, ул. Х. Юсупова</t>
  </si>
  <si>
    <t>Директор МУП МЭС</t>
  </si>
  <si>
    <t>Р.М. Галеев</t>
  </si>
  <si>
    <t>МУП "Малоязовские электрические сети" за январь 2018г.</t>
  </si>
  <si>
    <t>Замена РЛНД-10 на РТП</t>
  </si>
  <si>
    <t>Технилогическое присоединение потребителей</t>
  </si>
  <si>
    <t>ВЛ-0,4 кВ от ТП- 5784</t>
  </si>
  <si>
    <t>МУП "Малоязовские электрические сети" за февраль 2018г.</t>
  </si>
  <si>
    <t>ВЛ-0,4 кВ от ТП- 5792</t>
  </si>
  <si>
    <t xml:space="preserve">с. Аркаул, ул. Ч. Ханова. </t>
  </si>
  <si>
    <t>МУП "Малоязовские электрические сети" за апрель 2018г.</t>
  </si>
  <si>
    <t>МУП "Малоязовские электрические сети" за март 2018г.</t>
  </si>
  <si>
    <t>МУП "Малоязовские электрические сети" за август 2018г.</t>
  </si>
  <si>
    <t>МУП "Малоязовские электрические сети" за июль 2018г.</t>
  </si>
  <si>
    <t>МУП "Малоязовские электрические сети" за июнь 2018г.</t>
  </si>
  <si>
    <t>МУП "Малоязовские электрические сети" за май 2018г.</t>
  </si>
  <si>
    <t>РТП-5621</t>
  </si>
  <si>
    <t>РТП-5619</t>
  </si>
  <si>
    <t>РТП-5628</t>
  </si>
  <si>
    <t>с. Малояз, мкр. Р. Гарипова</t>
  </si>
  <si>
    <t>с. Малояз, ул. Советская</t>
  </si>
  <si>
    <t>Перенос спусков 10 кВ на новый РТП</t>
  </si>
  <si>
    <t>с. Малояз, ул. Коммунистическая</t>
  </si>
  <si>
    <t xml:space="preserve">ТП-5648 </t>
  </si>
  <si>
    <t>ТП-5649</t>
  </si>
  <si>
    <t>ТП-5655</t>
  </si>
  <si>
    <t>с. Аркаулово, ул. Х. Юсупова</t>
  </si>
  <si>
    <t>Текущее обслуживание ТП</t>
  </si>
  <si>
    <t>ТП-5792</t>
  </si>
  <si>
    <t>ТП-5675</t>
  </si>
  <si>
    <t>с. Аркаулово, ул. Головина</t>
  </si>
  <si>
    <t>ТП-5750</t>
  </si>
  <si>
    <t xml:space="preserve">с. Малояз, мкр. Юго-Запад </t>
  </si>
  <si>
    <t>ТП-5767</t>
  </si>
  <si>
    <t>с. Малояз, ул. 8 марта</t>
  </si>
  <si>
    <t>ТП-5628</t>
  </si>
  <si>
    <t>ТП-5786</t>
  </si>
  <si>
    <t>с. Малояз, ул. Яруллина</t>
  </si>
  <si>
    <t>ТП-5787</t>
  </si>
  <si>
    <t>ТП-5788</t>
  </si>
  <si>
    <t>ТП-5789</t>
  </si>
  <si>
    <t>с. Малояз, ул. Степная</t>
  </si>
  <si>
    <t>с. Малояз, ул. Цветочная</t>
  </si>
  <si>
    <t>с. Малояз, ул. Садовая</t>
  </si>
  <si>
    <t xml:space="preserve">ТП-5638 </t>
  </si>
  <si>
    <t>с. Малояз, ул. Гайфуллина</t>
  </si>
  <si>
    <t>ТП-5639</t>
  </si>
  <si>
    <t>ТП-5637</t>
  </si>
  <si>
    <t>ТП-5630</t>
  </si>
  <si>
    <t>с. Малояз, ул. Социалистическая</t>
  </si>
  <si>
    <t>ТП-5646</t>
  </si>
  <si>
    <t>с. Малояз, ул. 50 лет СССР</t>
  </si>
  <si>
    <t>ТП-5640</t>
  </si>
  <si>
    <t>с. Малояз, ул. Салавата</t>
  </si>
  <si>
    <t>ТП-5793</t>
  </si>
  <si>
    <t>МУП "Малоязовские электрические сети" за сентябрь 2018г.</t>
  </si>
  <si>
    <t xml:space="preserve"> с. Малояз, ул. Степная</t>
  </si>
  <si>
    <t>с. Аркаулово ул. Х. Юсупова"  Аркаулово</t>
  </si>
  <si>
    <t xml:space="preserve"> с. Малояз, ул. Яруллина</t>
  </si>
  <si>
    <t xml:space="preserve">ВЛ-0,4 кВ отТП-5787 </t>
  </si>
  <si>
    <t>ВЛ-0,4 кВ отТП-5792</t>
  </si>
  <si>
    <t>ВЛ-0,4 кВ от ТП-5792</t>
  </si>
  <si>
    <t>ВЛ-0,4 кВ от ТП-5786</t>
  </si>
  <si>
    <t>МУП "Малоязовские электрические сети" за октябрь 2018г.</t>
  </si>
  <si>
    <t>МУП "Малоязовские электрические сети" за ноябрь 2018г.</t>
  </si>
  <si>
    <t>МУП "Малоязовские электрические сети" за декабрь 2018г.</t>
  </si>
  <si>
    <t>ВЛ-0,4 кВ от ТП-5784</t>
  </si>
  <si>
    <t>Замена дефектной опоры</t>
  </si>
  <si>
    <t xml:space="preserve"> с. Малояз, ул.  Х. Юсупова</t>
  </si>
  <si>
    <t>ВЛ-0,4 кВ от ТП-5790</t>
  </si>
  <si>
    <t xml:space="preserve"> с. Малояз, ул.  Полевая</t>
  </si>
  <si>
    <t>Ремонт уличного освещения</t>
  </si>
  <si>
    <t>ВЛ-0,4 кВ от ТП-5772</t>
  </si>
  <si>
    <t>с. Чулпан ул. Куротная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</si>
</sst>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8" x14ac:knownFonts="1">
    <font>
      <sz val="11"/>
      <color theme="1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/>
    <xf numFmtId="14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4" fontId="5" fillId="0" borderId="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132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7:G9" headerRowDxfId="131" dataDxfId="130" totalsRowDxfId="128" tableBorderDxfId="129">
  <tableColumns count="7">
    <tableColumn id="1" name="№ п/п" totalsRowLabel="Итог" dataDxfId="127"/>
    <tableColumn id="2" name="Диспетчерское наименование объекта ВЛ,ТП" dataDxfId="126"/>
    <tableColumn id="8" name="наименование отключенных населенных  пунктов, улиц" dataDxfId="125"/>
    <tableColumn id="3" name="Дата и время отключения, час, мин." dataDxfId="124"/>
    <tableColumn id="4" name="Дата и время восстановления режима потребления электроснабжения час, мин." dataDxfId="123"/>
    <tableColumn id="5" name="Продолжительность прекращения отключения электроэнергии час, мин. " dataDxfId="122">
      <calculatedColumnFormula>E8-D8</calculatedColumnFormula>
    </tableColumn>
    <tableColumn id="7" name="Причина отключения." totalsRowFunction="count" dataDxfId="121"/>
  </tableColumns>
  <tableStyleInfo name="TableStyleLight1" showFirstColumn="0" showLastColumn="0" showRowStripes="0" showColumnStripes="0"/>
</table>
</file>

<file path=xl/tables/table10.xml><?xml version="1.0" encoding="utf-8"?>
<table xmlns="http://schemas.openxmlformats.org/spreadsheetml/2006/main" id="11" name="Таблица135710612" displayName="Таблица135710612" ref="A7:G9" headerRowDxfId="32" dataDxfId="31" totalsRowDxfId="29" tableBorderDxfId="30">
  <tableColumns count="7">
    <tableColumn id="1" name="№ п/п" totalsRowLabel="Итог" dataDxfId="28"/>
    <tableColumn id="2" name="Диспетчерское наименование объекта ВЛ,ТП" dataDxfId="27"/>
    <tableColumn id="8" name="наименование отключенных населенных  пунктов, улиц" dataDxfId="26"/>
    <tableColumn id="3" name="Дата и время отключения, час, мин." dataDxfId="25"/>
    <tableColumn id="4" name="Дата и время восстановления режима потребления электроснабжения час, мин." dataDxfId="24"/>
    <tableColumn id="5" name="Продолжительность прекращения отключения электроэнергии час, мин. " dataDxfId="23">
      <calculatedColumnFormula>Таблица135710612[[#This Row],[Дата и время восстановления режима потребления электроснабжения час, мин.]]-Таблица135710612[[#This Row],[Дата и время отключения, час, мин.]]</calculatedColumnFormula>
    </tableColumn>
    <tableColumn id="7" name="Причина отключения." totalsRowFunction="count" dataDxfId="22"/>
  </tableColumns>
  <tableStyleInfo name="TableStyleLight1" showFirstColumn="0" showLastColumn="0" showRowStripes="0" showColumnStripes="0"/>
</table>
</file>

<file path=xl/tables/table11.xml><?xml version="1.0" encoding="utf-8"?>
<table xmlns="http://schemas.openxmlformats.org/spreadsheetml/2006/main" id="12" name="Таблица13571061213" displayName="Таблица13571061213" ref="A7:G9" headerRowDxfId="21" dataDxfId="20" totalsRowDxfId="19" tableBorderDxfId="18">
  <tableColumns count="7">
    <tableColumn id="1" name="№ п/п" totalsRowLabel="Итог" dataDxfId="17"/>
    <tableColumn id="2" name="Диспетчерское наименование объекта ВЛ,ТП" dataDxfId="16"/>
    <tableColumn id="8" name="наименование отключенных населенных  пунктов, улиц" dataDxfId="15"/>
    <tableColumn id="3" name="Дата и время отключения, час, мин." dataDxfId="14"/>
    <tableColumn id="4" name="Дата и время восстановления режима потребления электроснабжения час, мин." dataDxfId="13"/>
    <tableColumn id="5" name="Продолжительность прекращения отключения электроэнергии час, мин. " dataDxfId="12">
      <calculatedColumnFormula>Таблица13571061213[[#This Row],[Дата и время восстановления режима потребления электроснабжения час, мин.]]-Таблица13571061213[[#This Row],[Дата и время отключения, час, мин.]]</calculatedColumnFormula>
    </tableColumn>
    <tableColumn id="7" name="Причина отключения." totalsRowFunction="count" dataDxfId="11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id="14" name="Таблица13571061215" displayName="Таблица13571061215" ref="A7:G9" headerRowDxfId="10" dataDxfId="9" totalsRowDxfId="8" tableBorderDxfId="7">
  <tableColumns count="7">
    <tableColumn id="1" name="№ п/п" totalsRowLabel="Итог" dataDxfId="6"/>
    <tableColumn id="2" name="Диспетчерское наименование объекта ВЛ,ТП" dataDxfId="5"/>
    <tableColumn id="8" name="наименование отключенных населенных  пунктов, улиц" dataDxfId="4"/>
    <tableColumn id="3" name="Дата и время отключения, час, мин." dataDxfId="3"/>
    <tableColumn id="4" name="Дата и время восстановления режима потребления электроснабжения час, мин." dataDxfId="2"/>
    <tableColumn id="5" name="Продолжительность прекращения отключения электроэнергии час, мин. " dataDxfId="1">
      <calculatedColumnFormula>Таблица13571061215[[#This Row],[Дата и время восстановления режима потребления электроснабжения час, мин.]]-Таблица13571061215[[#This Row],[Дата и время отключения, час, мин.]]</calculatedColumnFormula>
    </tableColumn>
    <tableColumn id="7" name="Причина отключения." totalsRowFunction="count" dataDxfId="0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Таблица13" displayName="Таблица13" ref="A7:G8" headerRowDxfId="120" dataDxfId="119" totalsRowDxfId="117" tableBorderDxfId="118">
  <tableColumns count="7">
    <tableColumn id="1" name="№ п/п" totalsRowLabel="Итог" dataDxfId="116"/>
    <tableColumn id="2" name="Диспетчерское наименование объекта ВЛ,ТП" dataDxfId="115"/>
    <tableColumn id="8" name="наименование отключенных населенных  пунктов, улиц" dataDxfId="114"/>
    <tableColumn id="3" name="Дата и время отключения, час, мин." dataDxfId="113"/>
    <tableColumn id="4" name="Дата и время восстановления режима потребления электроснабжения час, мин." dataDxfId="112"/>
    <tableColumn id="5" name="Продолжительность прекращения отключения электроэнергии час, мин. " dataDxfId="111"/>
    <tableColumn id="7" name="Причина отключения." totalsRowFunction="count" dataDxfId="110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4" name="Таблица135" displayName="Таблица135" ref="A7:G8" headerRowDxfId="109" dataDxfId="108" totalsRowDxfId="106" tableBorderDxfId="107">
  <tableColumns count="7">
    <tableColumn id="1" name="№ п/п" totalsRowLabel="Итог" dataDxfId="105"/>
    <tableColumn id="2" name="Диспетчерское наименование объекта ВЛ,ТП" dataDxfId="104"/>
    <tableColumn id="8" name="наименование отключенных населенных  пунктов, улиц" dataDxfId="103"/>
    <tableColumn id="3" name="Дата и время отключения, час, мин." dataDxfId="102"/>
    <tableColumn id="4" name="Дата и время восстановления режима потребления электроснабжения час, мин." dataDxfId="101"/>
    <tableColumn id="5" name="Продолжительность прекращения отключения электроэнергии час, мин. " dataDxfId="100">
      <calculatedColumnFormula>E8-D8</calculatedColumnFormula>
    </tableColumn>
    <tableColumn id="7" name="Причина отключения." totalsRowFunction="count" dataDxfId="99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6" name="Таблица1357" displayName="Таблица1357" ref="A7:G8" headerRowDxfId="98" dataDxfId="97" totalsRowDxfId="95" tableBorderDxfId="96">
  <tableColumns count="7">
    <tableColumn id="1" name="№ п/п" totalsRowLabel="Итог" dataDxfId="94"/>
    <tableColumn id="2" name="Диспетчерское наименование объекта ВЛ,ТП" dataDxfId="93"/>
    <tableColumn id="8" name="наименование отключенных населенных  пунктов, улиц" dataDxfId="92"/>
    <tableColumn id="3" name="Дата и время отключения, час, мин." dataDxfId="91"/>
    <tableColumn id="4" name="Дата и время восстановления режима потребления электроснабжения час, мин." dataDxfId="90"/>
    <tableColumn id="5" name="Продолжительность прекращения отключения электроэнергии час, мин. " dataDxfId="89"/>
    <tableColumn id="7" name="Причина отключения." totalsRowFunction="count" dataDxfId="88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3" name="Таблица13574" displayName="Таблица13574" ref="A7:G10" headerRowDxfId="87" dataDxfId="86" totalsRowDxfId="84" tableBorderDxfId="85">
  <tableColumns count="7">
    <tableColumn id="1" name="№ п/п" totalsRowLabel="Итог" dataDxfId="83"/>
    <tableColumn id="2" name="Диспетчерское наименование объекта ВЛ,ТП" dataDxfId="82"/>
    <tableColumn id="8" name="наименование отключенных населенных  пунктов, улиц" dataDxfId="81"/>
    <tableColumn id="3" name="Дата и время отключения, час, мин." dataDxfId="80"/>
    <tableColumn id="4" name="Дата и время восстановления режима потребления электроснабжения час, мин." dataDxfId="79"/>
    <tableColumn id="5" name="Продолжительность прекращения отключения электроэнергии час, мин. " dataDxfId="78">
      <calculatedColumnFormula>Таблица13574[[#This Row],[Дата и время восстановления режима потребления электроснабжения час, мин.]]-Таблица13574[[#This Row],[Дата и время отключения, час, мин.]]</calculatedColumnFormula>
    </tableColumn>
    <tableColumn id="7" name="Причина отключения." totalsRowFunction="count" dataDxfId="77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id="7" name="Таблица13578" displayName="Таблица13578" ref="A7:G8" headerRowDxfId="76" dataDxfId="75" totalsRowDxfId="73" tableBorderDxfId="74">
  <tableColumns count="7">
    <tableColumn id="1" name="№ п/п" totalsRowLabel="Итог" dataDxfId="72"/>
    <tableColumn id="2" name="Диспетчерское наименование объекта ВЛ,ТП" dataDxfId="71"/>
    <tableColumn id="8" name="наименование отключенных населенных  пунктов, улиц" dataDxfId="70"/>
    <tableColumn id="3" name="Дата и время отключения, час, мин." dataDxfId="69"/>
    <tableColumn id="4" name="Дата и время восстановления режима потребления электроснабжения час, мин." dataDxfId="68"/>
    <tableColumn id="5" name="Продолжительность прекращения отключения электроэнергии час, мин. " dataDxfId="67">
      <calculatedColumnFormula>Таблица13578[Дата и время восстановления режима потребления электроснабжения час, мин.]-Таблица13578[Дата и время отключения, час, мин.]</calculatedColumnFormula>
    </tableColumn>
    <tableColumn id="7" name="Причина отключения." totalsRowFunction="count" dataDxfId="66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id="8" name="Таблица13579" displayName="Таблица13579" ref="A7:G17" headerRowDxfId="65" dataDxfId="64" totalsRowDxfId="62" tableBorderDxfId="63">
  <tableColumns count="7">
    <tableColumn id="1" name="№ п/п" totalsRowLabel="Итог" dataDxfId="61"/>
    <tableColumn id="2" name="Диспетчерское наименование объекта ВЛ,ТП" dataDxfId="60"/>
    <tableColumn id="8" name="наименование отключенных населенных  пунктов, улиц" dataDxfId="59"/>
    <tableColumn id="3" name="Дата и время отключения, час, мин." dataDxfId="58"/>
    <tableColumn id="4" name="Дата и время восстановления режима потребления электроснабжения час, мин." dataDxfId="57"/>
    <tableColumn id="5" name="Продолжительность прекращения отключения электроэнергии час, мин. " dataDxfId="56">
      <calculatedColumnFormula>Таблица13579[[#This Row],[Дата и время восстановления режима потребления электроснабжения час, мин.]]-Таблица13579[[#This Row],[Дата и время отключения, час, мин.]]</calculatedColumnFormula>
    </tableColumn>
    <tableColumn id="7" name="Причина отключения." totalsRowFunction="count" dataDxfId="55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id="9" name="Таблица135710" displayName="Таблица135710" ref="A7:G15" headerRowDxfId="54" dataDxfId="53" totalsRowDxfId="51" tableBorderDxfId="52">
  <tableColumns count="7">
    <tableColumn id="1" name="№ п/п" totalsRowLabel="Итог" dataDxfId="50"/>
    <tableColumn id="2" name="Диспетчерское наименование объекта ВЛ,ТП" dataDxfId="49"/>
    <tableColumn id="8" name="наименование отключенных населенных  пунктов, улиц" dataDxfId="48"/>
    <tableColumn id="3" name="Дата и время отключения, час, мин." dataDxfId="47"/>
    <tableColumn id="4" name="Дата и время восстановления режима потребления электроснабжения час, мин." dataDxfId="46"/>
    <tableColumn id="5" name="Продолжительность прекращения отключения электроэнергии час, мин. " dataDxfId="45">
      <calculatedColumnFormula>Таблица135710[[#This Row],[Дата и время восстановления режима потребления электроснабжения час, мин.]]-Таблица135710[[#This Row],[Дата и время отключения, час, мин.]]</calculatedColumnFormula>
    </tableColumn>
    <tableColumn id="7" name="Причина отключения." totalsRowFunction="count" dataDxfId="44"/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id="5" name="Таблица1357106" displayName="Таблица1357106" ref="A7:G9" headerRowDxfId="43" dataDxfId="42" totalsRowDxfId="40" tableBorderDxfId="41">
  <tableColumns count="7">
    <tableColumn id="1" name="№ п/п" totalsRowLabel="Итог" dataDxfId="39"/>
    <tableColumn id="2" name="Диспетчерское наименование объекта ВЛ,ТП" dataDxfId="38"/>
    <tableColumn id="8" name="наименование отключенных населенных  пунктов, улиц" dataDxfId="37"/>
    <tableColumn id="3" name="Дата и время отключения, час, мин." dataDxfId="36"/>
    <tableColumn id="4" name="Дата и время восстановления режима потребления электроснабжения час, мин." dataDxfId="35"/>
    <tableColumn id="5" name="Продолжительность прекращения отключения электроэнергии час, мин. " dataDxfId="34">
      <calculatedColumnFormula>Таблица1357106[[#This Row],[Дата и время восстановления режима потребления электроснабжения час, мин.]]-Таблица1357106[[#This Row],[Дата и время отключения, час, мин.]]</calculatedColumnFormula>
    </tableColumn>
    <tableColumn id="7" name="Причина отключения." totalsRowFunction="count" dataDxfId="3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0"/>
  <sheetViews>
    <sheetView view="pageBreakPreview" topLeftCell="C1" zoomScaleSheetLayoutView="100" workbookViewId="0">
      <selection activeCell="G9" sqref="G9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14"/>
      <c r="B5" s="14"/>
      <c r="C5" s="15"/>
      <c r="D5" s="35" t="s">
        <v>14</v>
      </c>
      <c r="E5" s="14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24">
        <v>2</v>
      </c>
      <c r="B8" s="24" t="s">
        <v>9</v>
      </c>
      <c r="C8" s="24" t="s">
        <v>10</v>
      </c>
      <c r="D8" s="29">
        <v>43117.416666666664</v>
      </c>
      <c r="E8" s="32">
        <v>43117.625</v>
      </c>
      <c r="F8" s="19">
        <f t="shared" ref="F8" si="0">E8-D8</f>
        <v>0.20833333333575865</v>
      </c>
      <c r="G8" s="31" t="s">
        <v>15</v>
      </c>
    </row>
    <row r="9" spans="1:7" s="25" customFormat="1" ht="50.25" customHeight="1" thickBot="1" x14ac:dyDescent="0.3">
      <c r="A9" s="26">
        <v>3</v>
      </c>
      <c r="B9" s="24" t="s">
        <v>17</v>
      </c>
      <c r="C9" s="24" t="s">
        <v>11</v>
      </c>
      <c r="D9" s="32">
        <v>43125.625</v>
      </c>
      <c r="E9" s="32">
        <v>43125.666666666664</v>
      </c>
      <c r="F9" s="27">
        <f>E9-D9</f>
        <v>4.1666666664241347E-2</v>
      </c>
      <c r="G9" s="33" t="s">
        <v>16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sqref="A1:XFD1048576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8"/>
      <c r="B5" s="38"/>
      <c r="C5" s="15"/>
      <c r="D5" s="35" t="s">
        <v>74</v>
      </c>
      <c r="E5" s="38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73</v>
      </c>
      <c r="C8" s="43" t="s">
        <v>69</v>
      </c>
      <c r="D8" s="40">
        <v>43382.375</v>
      </c>
      <c r="E8" s="40">
        <v>43382.541666666664</v>
      </c>
      <c r="F8" s="41">
        <f>Таблица135710612[[#This Row],[Дата и время восстановления режима потребления электроснабжения час, мин.]]-Таблица135710612[[#This Row],[Дата и время отключения, час, мин.]]</f>
        <v>0.16666666666424135</v>
      </c>
      <c r="G8" s="43" t="s">
        <v>16</v>
      </c>
    </row>
    <row r="9" spans="1:7" s="12" customFormat="1" ht="60.75" customHeight="1" x14ac:dyDescent="0.25">
      <c r="A9" s="39">
        <v>2</v>
      </c>
      <c r="B9" s="43" t="s">
        <v>72</v>
      </c>
      <c r="C9" s="43" t="s">
        <v>68</v>
      </c>
      <c r="D9" s="40">
        <v>43390.583333333336</v>
      </c>
      <c r="E9" s="40">
        <v>43390.75</v>
      </c>
      <c r="F9" s="41">
        <f>Таблица135710612[[#This Row],[Дата и время восстановления режима потребления электроснабжения час, мин.]]-Таблица135710612[[#This Row],[Дата и время отключения, час, мин.]]</f>
        <v>0.16666666666424135</v>
      </c>
      <c r="G9" s="43" t="s">
        <v>16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C9" sqref="C9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42"/>
      <c r="B5" s="42"/>
      <c r="C5" s="15"/>
      <c r="D5" s="35" t="s">
        <v>75</v>
      </c>
      <c r="E5" s="42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77</v>
      </c>
      <c r="C8" s="43" t="s">
        <v>79</v>
      </c>
      <c r="D8" s="40">
        <v>43425.416666666664</v>
      </c>
      <c r="E8" s="40">
        <v>43425.708333333336</v>
      </c>
      <c r="F8" s="41">
        <f>Таблица13571061213[[#This Row],[Дата и время восстановления режима потребления электроснабжения час, мин.]]-Таблица13571061213[[#This Row],[Дата и время отключения, час, мин.]]</f>
        <v>0.29166666667151731</v>
      </c>
      <c r="G8" s="43" t="s">
        <v>78</v>
      </c>
    </row>
    <row r="9" spans="1:7" s="12" customFormat="1" ht="60.75" customHeight="1" x14ac:dyDescent="0.25">
      <c r="A9" s="39">
        <v>2</v>
      </c>
      <c r="B9" s="43" t="s">
        <v>80</v>
      </c>
      <c r="C9" s="43" t="s">
        <v>81</v>
      </c>
      <c r="D9" s="40">
        <v>43432.583333333336</v>
      </c>
      <c r="E9" s="40">
        <v>43432.75</v>
      </c>
      <c r="F9" s="41">
        <f>Таблица13571061213[[#This Row],[Дата и время восстановления режима потребления электроснабжения час, мин.]]-Таблица13571061213[[#This Row],[Дата и время отключения, час, мин.]]</f>
        <v>0.16666666666424135</v>
      </c>
      <c r="G9" s="43" t="s">
        <v>16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tabSelected="1" topLeftCell="B1" workbookViewId="0">
      <selection activeCell="B12" sqref="B12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42"/>
      <c r="B5" s="42"/>
      <c r="C5" s="15"/>
      <c r="D5" s="35" t="s">
        <v>76</v>
      </c>
      <c r="E5" s="42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73</v>
      </c>
      <c r="C8" s="43" t="s">
        <v>69</v>
      </c>
      <c r="D8" s="40">
        <v>43445.583333333336</v>
      </c>
      <c r="E8" s="40">
        <v>43445.708333333336</v>
      </c>
      <c r="F8" s="41">
        <f>Таблица13571061215[[#This Row],[Дата и время восстановления режима потребления электроснабжения час, мин.]]-Таблица13571061215[[#This Row],[Дата и время отключения, час, мин.]]</f>
        <v>0.125</v>
      </c>
      <c r="G8" s="43" t="s">
        <v>82</v>
      </c>
    </row>
    <row r="9" spans="1:7" s="12" customFormat="1" ht="60.75" customHeight="1" x14ac:dyDescent="0.25">
      <c r="A9" s="39">
        <v>2</v>
      </c>
      <c r="B9" s="43" t="s">
        <v>83</v>
      </c>
      <c r="C9" s="43" t="s">
        <v>84</v>
      </c>
      <c r="D9" s="40">
        <v>43453.416666666664</v>
      </c>
      <c r="E9" s="40">
        <v>43453.541666666664</v>
      </c>
      <c r="F9" s="41">
        <f>Таблица13571061215[[#This Row],[Дата и время восстановления режима потребления электроснабжения час, мин.]]-Таблица13571061215[[#This Row],[Дата и время отключения, час, мин.]]</f>
        <v>0.125</v>
      </c>
      <c r="G9" s="43" t="s">
        <v>16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F14" sqref="F14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18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/>
      <c r="B8" s="31"/>
      <c r="C8" s="31"/>
      <c r="D8" s="32"/>
      <c r="E8" s="32"/>
      <c r="F8" s="19"/>
      <c r="G8" s="31"/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opLeftCell="B1" workbookViewId="0">
      <selection activeCell="B8" sqref="B8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22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0.25" customHeight="1" thickBot="1" x14ac:dyDescent="0.3">
      <c r="A8" s="26">
        <v>1</v>
      </c>
      <c r="B8" s="31" t="s">
        <v>19</v>
      </c>
      <c r="C8" s="31" t="s">
        <v>20</v>
      </c>
      <c r="D8" s="32">
        <v>43189.416666666664</v>
      </c>
      <c r="E8" s="32">
        <v>43189.6875</v>
      </c>
      <c r="F8" s="27">
        <f>E8-D8</f>
        <v>0.27083333333575865</v>
      </c>
      <c r="G8" s="33" t="s">
        <v>16</v>
      </c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B8" sqref="B8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6"/>
      <c r="B5" s="36"/>
      <c r="C5" s="15"/>
      <c r="D5" s="35" t="s">
        <v>21</v>
      </c>
      <c r="E5" s="36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>
        <v>1</v>
      </c>
      <c r="B8" s="31"/>
      <c r="C8" s="31"/>
      <c r="D8" s="32"/>
      <c r="E8" s="32"/>
      <c r="F8" s="19"/>
      <c r="G8" s="31"/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1"/>
  <sheetViews>
    <sheetView topLeftCell="C1" workbookViewId="0">
      <selection activeCell="D8" sqref="D8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26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39" t="s">
        <v>27</v>
      </c>
      <c r="C8" s="39" t="s">
        <v>31</v>
      </c>
      <c r="D8" s="40">
        <v>43236.416666666664</v>
      </c>
      <c r="E8" s="40">
        <v>43236.708333333336</v>
      </c>
      <c r="F8" s="41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0.29166666667151731</v>
      </c>
      <c r="G8" s="39" t="s">
        <v>32</v>
      </c>
    </row>
    <row r="9" spans="1:7" s="12" customFormat="1" ht="60.75" customHeight="1" x14ac:dyDescent="0.25">
      <c r="A9" s="39">
        <v>2</v>
      </c>
      <c r="B9" s="39" t="s">
        <v>28</v>
      </c>
      <c r="C9" s="39" t="s">
        <v>30</v>
      </c>
      <c r="D9" s="40">
        <v>43237.416666666664</v>
      </c>
      <c r="E9" s="40">
        <v>43237.541666666664</v>
      </c>
      <c r="F9" s="41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0.125</v>
      </c>
      <c r="G9" s="39" t="s">
        <v>32</v>
      </c>
    </row>
    <row r="10" spans="1:7" s="25" customFormat="1" ht="54.75" customHeight="1" x14ac:dyDescent="0.25">
      <c r="A10" s="31">
        <v>3</v>
      </c>
      <c r="B10" s="31" t="s">
        <v>29</v>
      </c>
      <c r="C10" s="39" t="s">
        <v>31</v>
      </c>
      <c r="D10" s="40">
        <v>43237.583333333336</v>
      </c>
      <c r="E10" s="32">
        <v>43237.708333333336</v>
      </c>
      <c r="F10" s="19">
        <f>Таблица13574[[#This Row],[Дата и время восстановления режима потребления электроснабжения час, мин.]]-Таблица13574[[#This Row],[Дата и время отключения, час, мин.]]</f>
        <v>0.125</v>
      </c>
      <c r="G10" s="39" t="s">
        <v>32</v>
      </c>
    </row>
    <row r="12" spans="1:7" x14ac:dyDescent="0.25">
      <c r="F12" s="17" t="s">
        <v>8</v>
      </c>
    </row>
    <row r="13" spans="1:7" ht="15.75" x14ac:dyDescent="0.25">
      <c r="C13" s="30" t="s">
        <v>12</v>
      </c>
      <c r="D13" s="13"/>
      <c r="E13" s="28" t="s">
        <v>13</v>
      </c>
    </row>
    <row r="14" spans="1:7" x14ac:dyDescent="0.25">
      <c r="E14" s="9"/>
      <c r="F14" s="20"/>
      <c r="G14" s="1"/>
    </row>
    <row r="15" spans="1:7" ht="15.75" x14ac:dyDescent="0.25">
      <c r="E15" s="9"/>
      <c r="F15" s="21"/>
      <c r="G15" s="1"/>
    </row>
    <row r="16" spans="1:7" ht="15.75" x14ac:dyDescent="0.25">
      <c r="E16" s="9"/>
      <c r="F16" s="22"/>
      <c r="G16" s="1"/>
    </row>
    <row r="17" spans="1:7" ht="15.75" x14ac:dyDescent="0.25">
      <c r="A17"/>
      <c r="B17"/>
      <c r="C17"/>
      <c r="D17"/>
      <c r="E17" s="9"/>
      <c r="F17" s="22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ht="15.75" x14ac:dyDescent="0.25">
      <c r="A19"/>
      <c r="B19"/>
      <c r="C19"/>
      <c r="D19"/>
      <c r="E19" s="9"/>
      <c r="F19" s="23"/>
      <c r="G19" s="1"/>
    </row>
    <row r="20" spans="1:7" x14ac:dyDescent="0.25">
      <c r="A20"/>
      <c r="B20"/>
      <c r="C20"/>
      <c r="D20"/>
      <c r="E20" s="9"/>
      <c r="F20" s="20"/>
      <c r="G20" s="1"/>
    </row>
    <row r="21" spans="1:7" x14ac:dyDescent="0.25">
      <c r="A21"/>
      <c r="B21"/>
      <c r="C21"/>
      <c r="D21"/>
      <c r="E21" s="9"/>
      <c r="F21" s="20"/>
      <c r="G21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opLeftCell="C4" workbookViewId="0">
      <selection activeCell="F15" sqref="F1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25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25" customFormat="1" ht="54.75" customHeight="1" x14ac:dyDescent="0.25">
      <c r="A8" s="31">
        <v>1</v>
      </c>
      <c r="B8" s="31" t="s">
        <v>65</v>
      </c>
      <c r="C8" s="31" t="s">
        <v>64</v>
      </c>
      <c r="D8" s="32">
        <v>43276.416666666664</v>
      </c>
      <c r="E8" s="32">
        <v>43276.541666666664</v>
      </c>
      <c r="F8" s="19">
        <f>Таблица13578[Дата и время восстановления режима потребления электроснабжения час, мин.]-Таблица13578[Дата и время отключения, час, мин.]</f>
        <v>0.125</v>
      </c>
      <c r="G8" s="31" t="s">
        <v>16</v>
      </c>
    </row>
    <row r="10" spans="1:7" x14ac:dyDescent="0.25">
      <c r="F10" s="17" t="s">
        <v>8</v>
      </c>
    </row>
    <row r="11" spans="1:7" ht="15.75" x14ac:dyDescent="0.25">
      <c r="C11" s="30" t="s">
        <v>12</v>
      </c>
      <c r="D11" s="13"/>
      <c r="E11" s="28" t="s">
        <v>13</v>
      </c>
    </row>
    <row r="12" spans="1:7" x14ac:dyDescent="0.25">
      <c r="E12" s="9"/>
      <c r="F12" s="20"/>
      <c r="G12" s="1"/>
    </row>
    <row r="13" spans="1:7" ht="15.75" x14ac:dyDescent="0.25">
      <c r="E13" s="9"/>
      <c r="F13" s="21"/>
      <c r="G13" s="1"/>
    </row>
    <row r="14" spans="1:7" ht="15.75" x14ac:dyDescent="0.25">
      <c r="E14" s="9"/>
      <c r="F14" s="22"/>
      <c r="G14" s="1"/>
    </row>
    <row r="15" spans="1:7" ht="15.75" x14ac:dyDescent="0.25">
      <c r="A15"/>
      <c r="B15"/>
      <c r="C15"/>
      <c r="D15"/>
      <c r="E15" s="9"/>
      <c r="F15" s="22"/>
      <c r="G15" s="1"/>
    </row>
    <row r="16" spans="1:7" ht="15.75" x14ac:dyDescent="0.25">
      <c r="A16"/>
      <c r="B16"/>
      <c r="C16"/>
      <c r="D16"/>
      <c r="E16" s="9"/>
      <c r="F16" s="23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x14ac:dyDescent="0.25">
      <c r="A18"/>
      <c r="B18"/>
      <c r="C18"/>
      <c r="D18"/>
      <c r="E18" s="9"/>
      <c r="F18" s="20"/>
      <c r="G18" s="1"/>
    </row>
    <row r="19" spans="1:7" x14ac:dyDescent="0.25">
      <c r="A19"/>
      <c r="B19"/>
      <c r="C19"/>
      <c r="D19"/>
      <c r="E19" s="9"/>
      <c r="F19" s="20"/>
      <c r="G19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"/>
  <sheetViews>
    <sheetView topLeftCell="A4" zoomScale="80" zoomScaleNormal="80" workbookViewId="0">
      <selection activeCell="G8" sqref="G8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24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39" t="s">
        <v>34</v>
      </c>
      <c r="C8" s="39" t="s">
        <v>33</v>
      </c>
      <c r="D8" s="40">
        <v>43284.416666666664</v>
      </c>
      <c r="E8" s="40">
        <v>43284.541666666664</v>
      </c>
      <c r="F8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8" s="39" t="s">
        <v>38</v>
      </c>
    </row>
    <row r="9" spans="1:7" s="12" customFormat="1" ht="60.75" customHeight="1" x14ac:dyDescent="0.25">
      <c r="A9" s="39">
        <v>2</v>
      </c>
      <c r="B9" s="39" t="s">
        <v>39</v>
      </c>
      <c r="C9" s="39" t="s">
        <v>37</v>
      </c>
      <c r="D9" s="40">
        <v>43292.416666666664</v>
      </c>
      <c r="E9" s="40">
        <v>43292.541666666664</v>
      </c>
      <c r="F9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9" s="39" t="s">
        <v>38</v>
      </c>
    </row>
    <row r="10" spans="1:7" s="12" customFormat="1" ht="60.75" customHeight="1" x14ac:dyDescent="0.25">
      <c r="A10" s="39">
        <v>3</v>
      </c>
      <c r="B10" s="39" t="s">
        <v>40</v>
      </c>
      <c r="C10" s="39" t="s">
        <v>41</v>
      </c>
      <c r="D10" s="40">
        <v>43292.583333333336</v>
      </c>
      <c r="E10" s="40">
        <v>43292.708333333336</v>
      </c>
      <c r="F10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10" s="39" t="s">
        <v>38</v>
      </c>
    </row>
    <row r="11" spans="1:7" s="12" customFormat="1" ht="60.75" customHeight="1" x14ac:dyDescent="0.25">
      <c r="A11" s="39">
        <v>4</v>
      </c>
      <c r="B11" s="39" t="s">
        <v>42</v>
      </c>
      <c r="C11" s="39" t="s">
        <v>43</v>
      </c>
      <c r="D11" s="40">
        <v>43293.416666666664</v>
      </c>
      <c r="E11" s="40">
        <v>43293.541666666664</v>
      </c>
      <c r="F11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11" s="39" t="s">
        <v>38</v>
      </c>
    </row>
    <row r="12" spans="1:7" s="12" customFormat="1" ht="60.75" customHeight="1" x14ac:dyDescent="0.25">
      <c r="A12" s="39">
        <v>5</v>
      </c>
      <c r="B12" s="39" t="s">
        <v>44</v>
      </c>
      <c r="C12" s="39" t="s">
        <v>45</v>
      </c>
      <c r="D12" s="40">
        <v>43293.583333333336</v>
      </c>
      <c r="E12" s="40">
        <v>43293.708333333336</v>
      </c>
      <c r="F12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12" s="39" t="s">
        <v>38</v>
      </c>
    </row>
    <row r="13" spans="1:7" s="12" customFormat="1" ht="60.75" customHeight="1" x14ac:dyDescent="0.25">
      <c r="A13" s="39">
        <v>6</v>
      </c>
      <c r="B13" s="39" t="s">
        <v>46</v>
      </c>
      <c r="C13" s="39" t="s">
        <v>31</v>
      </c>
      <c r="D13" s="40">
        <v>43299.583333333336</v>
      </c>
      <c r="E13" s="40">
        <v>43299.708333333336</v>
      </c>
      <c r="F13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0.125</v>
      </c>
      <c r="G13" s="39" t="s">
        <v>38</v>
      </c>
    </row>
    <row r="14" spans="1:7" s="12" customFormat="1" ht="60.75" customHeight="1" x14ac:dyDescent="0.25">
      <c r="A14" s="39">
        <v>7</v>
      </c>
      <c r="B14" s="39" t="s">
        <v>47</v>
      </c>
      <c r="C14" s="39" t="s">
        <v>48</v>
      </c>
      <c r="D14" s="40">
        <v>43305.375</v>
      </c>
      <c r="E14" s="40">
        <v>43305.458333333336</v>
      </c>
      <c r="F14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8.3333333335758653E-2</v>
      </c>
      <c r="G14" s="39" t="s">
        <v>38</v>
      </c>
    </row>
    <row r="15" spans="1:7" s="12" customFormat="1" ht="60.75" customHeight="1" x14ac:dyDescent="0.25">
      <c r="A15" s="39">
        <v>8</v>
      </c>
      <c r="B15" s="39" t="s">
        <v>49</v>
      </c>
      <c r="C15" s="39" t="s">
        <v>52</v>
      </c>
      <c r="D15" s="40">
        <v>43305.458333333336</v>
      </c>
      <c r="E15" s="40">
        <v>43305.541666666664</v>
      </c>
      <c r="F15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8.3333333328482695E-2</v>
      </c>
      <c r="G15" s="39" t="s">
        <v>38</v>
      </c>
    </row>
    <row r="16" spans="1:7" s="12" customFormat="1" ht="60.75" customHeight="1" x14ac:dyDescent="0.25">
      <c r="A16" s="39">
        <v>9</v>
      </c>
      <c r="B16" s="39" t="s">
        <v>50</v>
      </c>
      <c r="C16" s="39" t="s">
        <v>53</v>
      </c>
      <c r="D16" s="40">
        <v>43305.583333333336</v>
      </c>
      <c r="E16" s="40">
        <v>43305.666666666664</v>
      </c>
      <c r="F16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8.3333333328482695E-2</v>
      </c>
      <c r="G16" s="39" t="s">
        <v>38</v>
      </c>
    </row>
    <row r="17" spans="1:7" s="12" customFormat="1" ht="60.75" customHeight="1" x14ac:dyDescent="0.25">
      <c r="A17" s="39">
        <v>10</v>
      </c>
      <c r="B17" s="39" t="s">
        <v>51</v>
      </c>
      <c r="C17" s="39" t="s">
        <v>54</v>
      </c>
      <c r="D17" s="40">
        <v>43305.666666666664</v>
      </c>
      <c r="E17" s="40">
        <v>43305.75</v>
      </c>
      <c r="F17" s="41">
        <f>Таблица13579[[#This Row],[Дата и время восстановления режима потребления электроснабжения час, мин.]]-Таблица13579[[#This Row],[Дата и время отключения, час, мин.]]</f>
        <v>8.3333333335758653E-2</v>
      </c>
      <c r="G17" s="39" t="s">
        <v>38</v>
      </c>
    </row>
    <row r="19" spans="1:7" x14ac:dyDescent="0.25">
      <c r="F19" s="17" t="s">
        <v>8</v>
      </c>
    </row>
    <row r="20" spans="1:7" ht="15.75" x14ac:dyDescent="0.25">
      <c r="C20" s="30" t="s">
        <v>12</v>
      </c>
      <c r="D20" s="13"/>
      <c r="E20" s="28" t="s">
        <v>13</v>
      </c>
    </row>
    <row r="21" spans="1:7" x14ac:dyDescent="0.25">
      <c r="E21" s="9"/>
      <c r="F21" s="20"/>
      <c r="G21" s="1"/>
    </row>
    <row r="22" spans="1:7" ht="15.75" x14ac:dyDescent="0.25">
      <c r="E22" s="9"/>
      <c r="F22" s="21"/>
      <c r="G22" s="1"/>
    </row>
    <row r="23" spans="1:7" ht="15.75" x14ac:dyDescent="0.25">
      <c r="E23" s="9"/>
      <c r="F23" s="22"/>
      <c r="G23" s="1"/>
    </row>
    <row r="24" spans="1:7" ht="15.75" x14ac:dyDescent="0.25">
      <c r="A24"/>
      <c r="B24"/>
      <c r="C24"/>
      <c r="D24"/>
      <c r="E24" s="9"/>
      <c r="F24" s="22"/>
      <c r="G24" s="1"/>
    </row>
    <row r="25" spans="1:7" ht="15.75" x14ac:dyDescent="0.25">
      <c r="A25"/>
      <c r="B25"/>
      <c r="C25"/>
      <c r="D25"/>
      <c r="E25" s="9"/>
      <c r="F25" s="23"/>
      <c r="G25" s="1"/>
    </row>
    <row r="26" spans="1:7" ht="15.75" x14ac:dyDescent="0.25">
      <c r="A26"/>
      <c r="B26"/>
      <c r="C26"/>
      <c r="D26"/>
      <c r="E26" s="9"/>
      <c r="F26" s="23"/>
      <c r="G26" s="1"/>
    </row>
    <row r="27" spans="1:7" x14ac:dyDescent="0.25">
      <c r="A27"/>
      <c r="B27"/>
      <c r="C27"/>
      <c r="D27"/>
      <c r="E27" s="9"/>
      <c r="F27" s="20"/>
      <c r="G27" s="1"/>
    </row>
    <row r="28" spans="1:7" x14ac:dyDescent="0.25">
      <c r="A28"/>
      <c r="B28"/>
      <c r="C28"/>
      <c r="D28"/>
      <c r="E28" s="9"/>
      <c r="F28" s="20"/>
      <c r="G28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topLeftCell="A10" zoomScale="90" zoomScaleNormal="90" workbookViewId="0">
      <selection activeCell="D13" sqref="D13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7"/>
      <c r="B5" s="37"/>
      <c r="C5" s="15"/>
      <c r="D5" s="35" t="s">
        <v>23</v>
      </c>
      <c r="E5" s="37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39" t="s">
        <v>55</v>
      </c>
      <c r="C8" s="39" t="s">
        <v>56</v>
      </c>
      <c r="D8" s="40">
        <v>43319.375</v>
      </c>
      <c r="E8" s="40">
        <v>43319.541666666664</v>
      </c>
      <c r="F8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8" s="39" t="s">
        <v>38</v>
      </c>
    </row>
    <row r="9" spans="1:7" s="12" customFormat="1" ht="60.75" customHeight="1" x14ac:dyDescent="0.25">
      <c r="A9" s="39">
        <v>2</v>
      </c>
      <c r="B9" s="39" t="s">
        <v>57</v>
      </c>
      <c r="C9" s="39" t="s">
        <v>33</v>
      </c>
      <c r="D9" s="40">
        <v>43319.583333333336</v>
      </c>
      <c r="E9" s="40">
        <v>43319.75</v>
      </c>
      <c r="F9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9" s="39" t="s">
        <v>38</v>
      </c>
    </row>
    <row r="10" spans="1:7" s="12" customFormat="1" ht="60.75" customHeight="1" x14ac:dyDescent="0.25">
      <c r="A10" s="39">
        <v>3</v>
      </c>
      <c r="B10" s="39" t="s">
        <v>58</v>
      </c>
      <c r="C10" s="39" t="s">
        <v>33</v>
      </c>
      <c r="D10" s="40">
        <v>43320.375</v>
      </c>
      <c r="E10" s="40">
        <v>43320.541666666664</v>
      </c>
      <c r="F10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0" s="39" t="s">
        <v>38</v>
      </c>
    </row>
    <row r="11" spans="1:7" s="12" customFormat="1" ht="60.75" customHeight="1" x14ac:dyDescent="0.25">
      <c r="A11" s="39">
        <v>4</v>
      </c>
      <c r="B11" s="39" t="s">
        <v>36</v>
      </c>
      <c r="C11" s="39" t="s">
        <v>60</v>
      </c>
      <c r="D11" s="40">
        <v>43320.583333333336</v>
      </c>
      <c r="E11" s="40">
        <v>43320.75</v>
      </c>
      <c r="F11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1" s="39" t="s">
        <v>38</v>
      </c>
    </row>
    <row r="12" spans="1:7" s="12" customFormat="1" ht="60.75" customHeight="1" x14ac:dyDescent="0.25">
      <c r="A12" s="39">
        <v>5</v>
      </c>
      <c r="B12" s="39" t="s">
        <v>59</v>
      </c>
      <c r="C12" s="39" t="s">
        <v>33</v>
      </c>
      <c r="D12" s="40">
        <v>43321.375</v>
      </c>
      <c r="E12" s="40">
        <v>43321.541666666664</v>
      </c>
      <c r="F12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2" s="39" t="s">
        <v>38</v>
      </c>
    </row>
    <row r="13" spans="1:7" s="12" customFormat="1" ht="60.75" customHeight="1" x14ac:dyDescent="0.25">
      <c r="A13" s="39">
        <v>6</v>
      </c>
      <c r="B13" s="39" t="s">
        <v>35</v>
      </c>
      <c r="C13" s="39" t="s">
        <v>33</v>
      </c>
      <c r="D13" s="40">
        <v>43321.583333333336</v>
      </c>
      <c r="E13" s="40">
        <v>43321.75</v>
      </c>
      <c r="F13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3" s="39" t="s">
        <v>38</v>
      </c>
    </row>
    <row r="14" spans="1:7" s="12" customFormat="1" ht="60.75" customHeight="1" x14ac:dyDescent="0.25">
      <c r="A14" s="39">
        <v>7</v>
      </c>
      <c r="B14" s="39" t="s">
        <v>61</v>
      </c>
      <c r="C14" s="39" t="s">
        <v>62</v>
      </c>
      <c r="D14" s="40">
        <v>43329.375</v>
      </c>
      <c r="E14" s="40">
        <v>43329.541666666664</v>
      </c>
      <c r="F14" s="41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4" s="39" t="s">
        <v>38</v>
      </c>
    </row>
    <row r="15" spans="1:7" s="25" customFormat="1" ht="54.75" customHeight="1" x14ac:dyDescent="0.25">
      <c r="A15" s="39">
        <v>8</v>
      </c>
      <c r="B15" s="39" t="s">
        <v>63</v>
      </c>
      <c r="C15" s="39" t="s">
        <v>62</v>
      </c>
      <c r="D15" s="40">
        <v>43329.583333333336</v>
      </c>
      <c r="E15" s="40">
        <v>43329.75</v>
      </c>
      <c r="F15" s="19">
        <f>Таблица135710[[#This Row],[Дата и время восстановления режима потребления электроснабжения час, мин.]]-Таблица135710[[#This Row],[Дата и время отключения, час, мин.]]</f>
        <v>0.16666666666424135</v>
      </c>
      <c r="G15" s="39" t="s">
        <v>38</v>
      </c>
    </row>
    <row r="17" spans="1:7" x14ac:dyDescent="0.25">
      <c r="F17" s="17" t="s">
        <v>8</v>
      </c>
    </row>
    <row r="18" spans="1:7" ht="15.75" x14ac:dyDescent="0.25">
      <c r="C18" s="30" t="s">
        <v>12</v>
      </c>
      <c r="D18" s="13"/>
      <c r="E18" s="28" t="s">
        <v>13</v>
      </c>
    </row>
    <row r="19" spans="1:7" x14ac:dyDescent="0.25">
      <c r="E19" s="9"/>
      <c r="F19" s="20"/>
      <c r="G19" s="1"/>
    </row>
    <row r="20" spans="1:7" ht="15.75" x14ac:dyDescent="0.25">
      <c r="E20" s="9"/>
      <c r="F20" s="21"/>
      <c r="G20" s="1"/>
    </row>
    <row r="21" spans="1:7" ht="15.75" x14ac:dyDescent="0.25">
      <c r="E21" s="9"/>
      <c r="F21" s="22"/>
      <c r="G21" s="1"/>
    </row>
    <row r="22" spans="1:7" ht="15.75" x14ac:dyDescent="0.25">
      <c r="A22"/>
      <c r="B22"/>
      <c r="C22"/>
      <c r="D22"/>
      <c r="E22" s="9"/>
      <c r="F22" s="22"/>
      <c r="G22" s="1"/>
    </row>
    <row r="23" spans="1:7" ht="15.75" x14ac:dyDescent="0.25">
      <c r="A23"/>
      <c r="B23"/>
      <c r="C23"/>
      <c r="D23"/>
      <c r="E23" s="9"/>
      <c r="F23" s="23"/>
      <c r="G23" s="1"/>
    </row>
    <row r="24" spans="1:7" ht="15.75" x14ac:dyDescent="0.25">
      <c r="A24"/>
      <c r="B24"/>
      <c r="C24"/>
      <c r="D24"/>
      <c r="E24" s="9"/>
      <c r="F24" s="23"/>
      <c r="G24" s="1"/>
    </row>
    <row r="25" spans="1:7" x14ac:dyDescent="0.25">
      <c r="A25"/>
      <c r="B25"/>
      <c r="C25"/>
      <c r="D25"/>
      <c r="E25" s="9"/>
      <c r="F25" s="20"/>
      <c r="G25" s="1"/>
    </row>
    <row r="26" spans="1:7" x14ac:dyDescent="0.25">
      <c r="A26"/>
      <c r="B26"/>
      <c r="C26"/>
      <c r="D26"/>
      <c r="E26" s="9"/>
      <c r="F26" s="20"/>
      <c r="G26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topLeftCell="A5" workbookViewId="0">
      <selection activeCell="C15" sqref="C15"/>
    </sheetView>
  </sheetViews>
  <sheetFormatPr defaultRowHeight="15" x14ac:dyDescent="0.25"/>
  <cols>
    <col min="1" max="1" width="7.28515625" style="2" customWidth="1"/>
    <col min="2" max="2" width="34.28515625" style="2" customWidth="1"/>
    <col min="3" max="3" width="32.5703125" style="7" customWidth="1"/>
    <col min="4" max="4" width="31.42578125" style="7" customWidth="1"/>
    <col min="5" max="5" width="32.28515625" style="8" customWidth="1"/>
    <col min="6" max="6" width="32.140625" style="17" customWidth="1"/>
    <col min="7" max="7" width="30" customWidth="1"/>
  </cols>
  <sheetData>
    <row r="4" spans="1:7" s="11" customFormat="1" ht="18.75" x14ac:dyDescent="0.25">
      <c r="A4" s="44" t="s">
        <v>7</v>
      </c>
      <c r="B4" s="44"/>
      <c r="C4" s="44"/>
      <c r="D4" s="44"/>
      <c r="E4" s="44"/>
      <c r="F4" s="44"/>
      <c r="G4" s="44"/>
    </row>
    <row r="5" spans="1:7" s="11" customFormat="1" ht="18.75" x14ac:dyDescent="0.3">
      <c r="A5" s="38"/>
      <c r="B5" s="38"/>
      <c r="C5" s="15"/>
      <c r="D5" s="35" t="s">
        <v>66</v>
      </c>
      <c r="E5" s="38"/>
      <c r="F5" s="34"/>
      <c r="G5" s="16"/>
    </row>
    <row r="6" spans="1:7" x14ac:dyDescent="0.25">
      <c r="C6" s="10"/>
      <c r="D6" s="2"/>
      <c r="E6" s="2"/>
    </row>
    <row r="7" spans="1:7" s="12" customFormat="1" ht="60.75" customHeight="1" x14ac:dyDescent="0.25">
      <c r="A7" s="3" t="s">
        <v>6</v>
      </c>
      <c r="B7" s="4" t="s">
        <v>0</v>
      </c>
      <c r="C7" s="4" t="s">
        <v>5</v>
      </c>
      <c r="D7" s="5" t="s">
        <v>1</v>
      </c>
      <c r="E7" s="5" t="s">
        <v>2</v>
      </c>
      <c r="F7" s="18" t="s">
        <v>3</v>
      </c>
      <c r="G7" s="6" t="s">
        <v>4</v>
      </c>
    </row>
    <row r="8" spans="1:7" s="12" customFormat="1" ht="60.75" customHeight="1" x14ac:dyDescent="0.25">
      <c r="A8" s="39">
        <v>1</v>
      </c>
      <c r="B8" s="43" t="s">
        <v>70</v>
      </c>
      <c r="C8" s="43" t="s">
        <v>67</v>
      </c>
      <c r="D8" s="40">
        <v>43350.375</v>
      </c>
      <c r="E8" s="40">
        <v>43350.541666666664</v>
      </c>
      <c r="F8" s="41">
        <f>Таблица1357106[[#This Row],[Дата и время восстановления режима потребления электроснабжения час, мин.]]-Таблица1357106[[#This Row],[Дата и время отключения, час, мин.]]</f>
        <v>0.16666666666424135</v>
      </c>
      <c r="G8" s="43" t="s">
        <v>16</v>
      </c>
    </row>
    <row r="9" spans="1:7" s="12" customFormat="1" ht="60.75" customHeight="1" x14ac:dyDescent="0.25">
      <c r="A9" s="39">
        <v>2</v>
      </c>
      <c r="B9" s="43" t="s">
        <v>71</v>
      </c>
      <c r="C9" s="43" t="s">
        <v>68</v>
      </c>
      <c r="D9" s="40">
        <v>43355.583333333336</v>
      </c>
      <c r="E9" s="40">
        <v>43355.75</v>
      </c>
      <c r="F9" s="41">
        <f>Таблица1357106[[#This Row],[Дата и время восстановления режима потребления электроснабжения час, мин.]]-Таблица1357106[[#This Row],[Дата и время отключения, час, мин.]]</f>
        <v>0.16666666666424135</v>
      </c>
      <c r="G9" s="43" t="s">
        <v>16</v>
      </c>
    </row>
    <row r="11" spans="1:7" x14ac:dyDescent="0.25">
      <c r="F11" s="17" t="s">
        <v>8</v>
      </c>
    </row>
    <row r="12" spans="1:7" ht="15.75" x14ac:dyDescent="0.25">
      <c r="C12" s="30" t="s">
        <v>12</v>
      </c>
      <c r="D12" s="13"/>
      <c r="E12" s="28" t="s">
        <v>13</v>
      </c>
    </row>
    <row r="13" spans="1:7" x14ac:dyDescent="0.25">
      <c r="E13" s="9"/>
      <c r="F13" s="20"/>
      <c r="G13" s="1"/>
    </row>
    <row r="14" spans="1:7" ht="15.75" x14ac:dyDescent="0.25">
      <c r="E14" s="9"/>
      <c r="F14" s="21"/>
      <c r="G14" s="1"/>
    </row>
    <row r="15" spans="1:7" ht="15.75" x14ac:dyDescent="0.25">
      <c r="E15" s="9"/>
      <c r="F15" s="22"/>
      <c r="G15" s="1"/>
    </row>
    <row r="16" spans="1:7" ht="15.75" x14ac:dyDescent="0.25">
      <c r="A16"/>
      <c r="B16"/>
      <c r="C16"/>
      <c r="D16"/>
      <c r="E16" s="9"/>
      <c r="F16" s="22"/>
      <c r="G16" s="1"/>
    </row>
    <row r="17" spans="1:7" ht="15.75" x14ac:dyDescent="0.25">
      <c r="A17"/>
      <c r="B17"/>
      <c r="C17"/>
      <c r="D17"/>
      <c r="E17" s="9"/>
      <c r="F17" s="23"/>
      <c r="G17" s="1"/>
    </row>
    <row r="18" spans="1:7" ht="15.75" x14ac:dyDescent="0.25">
      <c r="A18"/>
      <c r="B18"/>
      <c r="C18"/>
      <c r="D18"/>
      <c r="E18" s="9"/>
      <c r="F18" s="23"/>
      <c r="G18" s="1"/>
    </row>
    <row r="19" spans="1:7" x14ac:dyDescent="0.25">
      <c r="A19"/>
      <c r="B19"/>
      <c r="C19"/>
      <c r="D19"/>
      <c r="E19" s="9"/>
      <c r="F19" s="20"/>
      <c r="G19" s="1"/>
    </row>
    <row r="20" spans="1:7" x14ac:dyDescent="0.25">
      <c r="A20"/>
      <c r="B20"/>
      <c r="C20"/>
      <c r="D20"/>
      <c r="E20" s="9"/>
      <c r="F20" s="20"/>
      <c r="G20" s="1"/>
    </row>
  </sheetData>
  <mergeCells count="1">
    <mergeCell ref="A4:G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01.2018</vt:lpstr>
      <vt:lpstr>02.2018</vt:lpstr>
      <vt:lpstr>03.2018</vt:lpstr>
      <vt:lpstr>04.2018</vt:lpstr>
      <vt:lpstr>05.2018</vt:lpstr>
      <vt:lpstr>06.2018</vt:lpstr>
      <vt:lpstr>07.2018</vt:lpstr>
      <vt:lpstr>08.2018</vt:lpstr>
      <vt:lpstr>09.2018</vt:lpstr>
      <vt:lpstr>10.2018</vt:lpstr>
      <vt:lpstr>11.2018</vt:lpstr>
      <vt:lpstr>12.2018</vt:lpstr>
      <vt:lpstr>'01.2018'!Область_печати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Бочков</dc:creator>
  <cp:lastModifiedBy>W10</cp:lastModifiedBy>
  <cp:lastPrinted>2017-01-25T09:22:58Z</cp:lastPrinted>
  <dcterms:created xsi:type="dcterms:W3CDTF">2017-01-25T08:03:43Z</dcterms:created>
  <dcterms:modified xsi:type="dcterms:W3CDTF">2019-06-28T05:28:25Z</dcterms:modified>
</cp:coreProperties>
</file>