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<sst xmlns="http://schemas.openxmlformats.org/spreadsheetml/2006/main" count="2454" uniqueCount="542">
  <si>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</si>
  <si>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</si>
  <si>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</si>
  <si>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</si>
  <si>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</si>
  <si>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</si>
  <si>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</si>
  <si>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</si>
  <si>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</si>
  <si>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</si>
  <si>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</si>
  <si>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</si>
  <si>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</si>
  <si>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</si>
  <si>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</si>
  <si>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</si>
  <si>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</si>
  <si>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</si>
  <si>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</si>
  <si>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</si>
  <si>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</si>
  <si>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</si>
  <si>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</si>
  <si>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</si>
  <si>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</si>
  <si>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</si>
  <si>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</si>
  <si>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</si>
  <si>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</si>
  <si>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</si>
  <si>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</si>
  <si>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</si>
  <si>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</si>
  <si>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</si>
  <si>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</si>
  <si>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</si>
  <si>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</si>
  <si>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</si>
  <si>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</si>
  <si>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</si>
  <si>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</si>
  <si>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</si>
  <si>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</si>
  <si>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</si>
  <si>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</si>
  <si>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</si>
  <si>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</si>
  <si>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</si>
  <si>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</si>
  <si>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</si>
  <si>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</si>
  <si>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</si>
  <si>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</si>
  <si>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</si>
  <si>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</si>
  <si>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</si>
  <si>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</si>
  <si>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</si>
  <si>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</si>
  <si>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</si>
  <si>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</si>
  <si>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</si>
  <si>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</si>
  <si>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</si>
  <si>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</si>
  <si>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</si>
  <si>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</si>
  <si>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</si>
  <si>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</si>
  <si>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</si>
  <si>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</si>
  <si>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</si>
  <si>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</si>
  <si>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</si>
  <si>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</si>
  <si>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</si>
  <si>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</si>
  <si>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</si>
  <si>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</si>
  <si>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</si>
  <si>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</si>
  <si>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</si>
  <si>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</si>
  <si>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</si>
  <si>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</si>
  <si>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</si>
  <si>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</si>
  <si>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</si>
  <si>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</si>
  <si>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</si>
  <si>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</si>
  <si>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</si>
  <si>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</si>
  <si>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</si>
  <si>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</si>
  <si>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</si>
  <si>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</si>
  <si>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</si>
  <si>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</si>
  <si>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</si>
  <si>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</si>
  <si>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</si>
  <si>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</si>
  <si>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</si>
  <si>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</si>
  <si>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</si>
  <si>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</si>
  <si>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</si>
  <si>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</si>
  <si>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</si>
  <si>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</si>
  <si>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</si>
  <si>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</si>
  <si>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</si>
  <si>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</si>
  <si>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</si>
  <si>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</si>
  <si>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</si>
  <si>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</si>
  <si>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</si>
  <si>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</si>
  <si>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</si>
  <si>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</si>
  <si>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</si>
  <si>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</si>
  <si>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</si>
  <si>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</si>
  <si>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</si>
  <si>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</si>
  <si>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</si>
  <si>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</si>
  <si>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</si>
  <si>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</si>
  <si>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</si>
  <si>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</si>
  <si>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</si>
  <si>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</si>
  <si>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</si>
  <si>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</si>
  <si>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</si>
  <si>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</si>
  <si>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</si>
  <si>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</si>
  <si>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</si>
  <si>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</si>
  <si>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</si>
  <si>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</si>
  <si>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</si>
  <si>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</si>
  <si>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</si>
  <si>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</si>
  <si>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</si>
  <si>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</si>
  <si>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</si>
  <si>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</si>
  <si>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</si>
  <si>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</si>
  <si>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</si>
  <si>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</si>
  <si>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</si>
  <si>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</si>
  <si>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</si>
  <si>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</si>
  <si>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</si>
  <si>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</si>
  <si>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</si>
  <si>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</si>
  <si>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</si>
  <si>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</si>
  <si>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</si>
  <si>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</si>
  <si>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</si>
  <si>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</si>
  <si>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</si>
  <si>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</si>
  <si>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</si>
  <si>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</si>
  <si>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</si>
  <si>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</si>
  <si>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</si>
  <si>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</si>
  <si>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</si>
  <si>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</si>
  <si>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</si>
  <si>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</si>
  <si>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</si>
  <si>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</si>
  <si>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</si>
  <si>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</si>
  <si>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</si>
  <si>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</si>
  <si>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</si>
  <si>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</si>
  <si>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</si>
  <si>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</si>
  <si>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</si>
  <si>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</si>
  <si>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</si>
  <si>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</si>
  <si>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</si>
  <si>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</si>
  <si>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</si>
  <si>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</si>
  <si>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</si>
  <si>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</si>
  <si>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</si>
  <si>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</si>
  <si>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</si>
  <si>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</si>
  <si>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</si>
  <si>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</si>
  <si>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</si>
  <si>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</si>
  <si>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</si>
  <si>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</si>
  <si>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</si>
  <si>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</si>
  <si>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</si>
  <si>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</si>
  <si>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</si>
  <si>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</si>
  <si>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</si>
  <si>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</si>
  <si>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</si>
  <si>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</si>
  <si>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</si>
  <si>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</si>
  <si>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</si>
  <si>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</si>
  <si>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</si>
  <si>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</si>
  <si>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</si>
  <si>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</si>
  <si>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</si>
  <si>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</si>
  <si>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</si>
  <si>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</si>
  <si>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</si>
  <si>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</si>
  <si>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</si>
  <si>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</si>
  <si>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</si>
  <si>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</si>
  <si>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</si>
  <si>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</si>
  <si>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</si>
  <si>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</si>
  <si>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</si>
  <si>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</si>
  <si>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</si>
  <si>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</si>
  <si>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</si>
  <si>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</si>
  <si>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</si>
  <si>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</si>
  <si>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</si>
  <si>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</si>
  <si>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</si>
  <si>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</si>
  <si>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</si>
  <si>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</si>
  <si>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</si>
  <si>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</si>
  <si>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</si>
  <si>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</si>
  <si>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</si>
  <si>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</si>
  <si>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</si>
  <si>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</si>
  <si>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</si>
  <si>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</si>
  <si>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</si>
  <si>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</si>
  <si>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</si>
  <si>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</si>
  <si>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</si>
  <si>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</si>
  <si>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</si>
  <si>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</si>
  <si>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</si>
  <si>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</si>
  <si>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</si>
  <si>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</si>
  <si>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</si>
  <si>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</si>
  <si>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</si>
  <si>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</si>
  <si>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</si>
  <si>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</si>
  <si>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</si>
  <si>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</si>
  <si>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</si>
  <si>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</si>
  <si>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</si>
  <si>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</si>
  <si>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</si>
  <si>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</si>
  <si>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</si>
  <si>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</si>
  <si>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</si>
  <si>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</si>
  <si>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</si>
  <si>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</si>
  <si>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</si>
  <si>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</si>
  <si>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</si>
  <si>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</si>
  <si>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</si>
  <si>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</si>
  <si>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</si>
  <si>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</si>
  <si>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</si>
  <si>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</si>
  <si>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</si>
  <si>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</si>
  <si>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</si>
  <si>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</si>
  <si>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</si>
  <si>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</si>
  <si>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</si>
  <si>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</si>
  <si>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</si>
  <si>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</si>
  <si>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</si>
  <si>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</si>
  <si>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</si>
  <si>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</si>
  <si>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</si>
  <si>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</si>
  <si>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</si>
  <si>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</si>
  <si>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</si>
  <si>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</si>
  <si>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</si>
  <si>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</si>
  <si>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</si>
  <si>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</si>
  <si>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</si>
  <si>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</si>
  <si>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</si>
  <si>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</si>
  <si>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</si>
  <si>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</si>
  <si>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</si>
  <si>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</si>
  <si>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</si>
  <si>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</si>
  <si>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</si>
  <si>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</si>
  <si>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</si>
  <si>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</si>
  <si>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</si>
  <si>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</si>
  <si>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</si>
  <si>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</si>
  <si>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</si>
  <si>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</si>
  <si>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</si>
  <si>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</si>
  <si>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</si>
  <si>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</si>
  <si>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</si>
  <si>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</si>
  <si>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</si>
  <si>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</si>
  <si>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</si>
  <si>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</si>
  <si>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</si>
  <si>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</si>
  <si>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</si>
  <si>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</si>
  <si>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</si>
  <si>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</si>
  <si>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</si>
  <si>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</si>
  <si>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</si>
  <si>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</si>
  <si>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</si>
  <si>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</si>
  <si>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</si>
  <si>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</si>
  <si>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</si>
  <si>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</si>
  <si>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</si>
  <si>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</si>
  <si>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</si>
  <si>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</si>
  <si>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</si>
  <si>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</si>
  <si>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</si>
  <si>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</si>
  <si>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</si>
  <si>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</si>
  <si>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</si>
  <si>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</si>
  <si>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</si>
  <si>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</si>
  <si>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</si>
  <si>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</si>
  <si>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</si>
  <si>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</si>
  <si>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</si>
  <si>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</si>
  <si>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</si>
  <si>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</si>
  <si>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</si>
  <si>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</si>
  <si>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</si>
  <si>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</si>
  <si>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</si>
  <si>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</si>
  <si>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</si>
  <si>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</si>
  <si>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</si>
  <si>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</si>
  <si>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</si>
  <si>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</si>
  <si>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</si>
  <si>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</si>
  <si>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</si>
  <si>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</si>
  <si>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</si>
  <si>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</si>
  <si>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</si>
  <si>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</si>
  <si>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</si>
  <si>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</si>
  <si>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</si>
  <si>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</si>
  <si>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</si>
  <si>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</si>
  <si>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</si>
  <si>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</si>
  <si>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</si>
  <si>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</si>
  <si>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</si>
  <si>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</si>
  <si>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</si>
  <si>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</si>
  <si>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</si>
  <si>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</si>
  <si>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</si>
  <si>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</si>
  <si>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</si>
  <si>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</si>
  <si>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</si>
  <si>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</si>
  <si>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</si>
  <si>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</si>
  <si>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</si>
  <si>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</si>
  <si>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</si>
  <si>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</si>
  <si>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</si>
  <si>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</si>
  <si>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</si>
  <si>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</si>
  <si>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</si>
  <si>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</si>
  <si>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</si>
  <si>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</si>
  <si>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</si>
  <si>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</si>
  <si>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</si>
  <si>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</si>
  <si>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</si>
  <si>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</si>
  <si>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</si>
  <si>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</si>
  <si>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</si>
  <si>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</si>
  <si>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</si>
  <si>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</si>
  <si>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</si>
  <si>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</si>
  <si>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</si>
  <si>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</si>
  <si>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</si>
  <si>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</si>
  <si>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</si>
  <si>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</si>
  <si>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</si>
  <si>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</si>
  <si>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</si>
  <si>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</si>
  <si>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</si>
  <si>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</si>
  <si>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</si>
  <si>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</si>
  <si>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</si>
  <si>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</si>
  <si>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</si>
  <si>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</si>
  <si>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</si>
  <si>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</si>
  <si>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</si>
  <si>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</si>
  <si>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</si>
  <si>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</si>
  <si>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</si>
  <si>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</si>
  <si>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</si>
  <si>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</si>
  <si>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</si>
  <si>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</si>
  <si>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</si>
  <si>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</si>
  <si>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</si>
  <si>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</si>
  <si>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</si>
  <si>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</si>
  <si>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</si>
  <si>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</si>
  <si>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</si>
  <si>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</si>
  <si>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</si>
  <si>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</si>
  <si>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</si>
  <si>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</si>
  <si>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</si>
  <si>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</si>
  <si>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</si>
  <si>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</si>
  <si>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</si>
  <si>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</si>
  <si>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</si>
  <si>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</si>
  <si>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</si>
  <si>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</si>
  <si>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</si>
  <si>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</si>
  <si>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</si>
  <si>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</si>
  <si>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</si>
  <si>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</si>
  <si>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</si>
  <si>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</si>
  <si>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</si>
  <si>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</si>
  <si>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(34777) 2-13-73</t>
  </si>
  <si>
    <t>mup.mes01@yandex.ru</t>
  </si>
  <si>
    <t>Загретдинова Илзида Рафиковна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</si>
</sst>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0" xfId="1122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49" fontId="59" fillId="0" borderId="63" xfId="1119" applyFont="1" applyBorder="1" applyAlignment="1" applyProtection="1">
      <alignment horizontal="center" vertical="center"/>
      <protection/>
    </xf>
    <xf numFmtId="0" fontId="54" fillId="0" borderId="63" xfId="1114" applyFont="1" applyBorder="1" applyAlignment="1">
      <alignment horizontal="center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39" fillId="22" borderId="65" xfId="826" applyNumberFormat="1" applyFont="1" applyFill="1" applyBorder="1" applyAlignment="1" applyProtection="1">
      <alignment horizontal="left" vertical="center"/>
      <protection locked="0"/>
    </xf>
    <xf numFmtId="49" fontId="22" fillId="22" borderId="66" xfId="1119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39" fillId="22" borderId="6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22" borderId="73" xfId="1119" applyFont="1" applyFill="1" applyBorder="1" applyAlignment="1" applyProtection="1">
      <alignment horizontal="left" vertical="center" wrapText="1"/>
      <protection locked="0"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6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3" xfId="1114" applyFont="1" applyBorder="1" applyAlignment="1">
      <alignment horizontal="center"/>
      <protection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2017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539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25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P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6" sqref="T26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2018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МУП "Малоязовские электрические сети"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Июнь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92.25</v>
      </c>
      <c r="G20" s="48">
        <f t="shared" si="0"/>
        <v>92.25</v>
      </c>
      <c r="H20" s="48">
        <f t="shared" si="0"/>
        <v>0</v>
      </c>
      <c r="I20" s="48">
        <f t="shared" si="0"/>
        <v>0</v>
      </c>
      <c r="J20" s="48">
        <f t="shared" si="0"/>
        <v>31.04</v>
      </c>
      <c r="K20" s="48">
        <f t="shared" si="0"/>
        <v>61.21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2.46793927318374</v>
      </c>
      <c r="R20" s="48">
        <f>IF(L20=0,0,U20/L20)</f>
        <v>0</v>
      </c>
      <c r="S20" s="48">
        <f>SUM(S21:S23)</f>
        <v>227.6673979512</v>
      </c>
      <c r="T20" s="48">
        <f>SUM(T21:T23)</f>
        <v>227.6673979512</v>
      </c>
      <c r="U20" s="48">
        <f>SUM(U21:U23)</f>
        <v>0</v>
      </c>
      <c r="V20" s="48">
        <f>SUM(V21:V23)</f>
        <v>0</v>
      </c>
      <c r="W20" s="131">
        <f>SUM(W21:W23)</f>
        <v>227.6673979512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92.25</v>
      </c>
      <c r="G22" s="48">
        <f>H22+I22+J22+K22</f>
        <v>92.25</v>
      </c>
      <c r="H22" s="56"/>
      <c r="I22" s="56"/>
      <c r="J22" s="56">
        <v>31.04</v>
      </c>
      <c r="K22" s="56">
        <v>61.21</v>
      </c>
      <c r="L22" s="48">
        <f>M22+N22+O22+P22</f>
        <v>0</v>
      </c>
      <c r="M22" s="56"/>
      <c r="N22" s="56"/>
      <c r="O22" s="56"/>
      <c r="P22" s="56"/>
      <c r="Q22" s="56">
        <v>2.4681</v>
      </c>
      <c r="R22" s="56"/>
      <c r="S22" s="48">
        <f>T22+U22</f>
        <v>227.6673979512</v>
      </c>
      <c r="T22" s="56">
        <v>227.6673979512</v>
      </c>
      <c r="U22" s="56"/>
      <c r="V22" s="56"/>
      <c r="W22" s="57">
        <f>S22-V22</f>
        <v>227.6673979512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W10</cp:lastModifiedBy>
  <dcterms:created xsi:type="dcterms:W3CDTF">2009-01-25T23:42:29Z</dcterms:created>
  <dcterms:modified xsi:type="dcterms:W3CDTF">2018-12-24T04:19:46Z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